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Sheet1!$A$1:$J$104</definedName>
  </definedNames>
  <calcPr calcId="162913"/>
</workbook>
</file>

<file path=xl/calcChain.xml><?xml version="1.0" encoding="utf-8"?>
<calcChain xmlns="http://schemas.openxmlformats.org/spreadsheetml/2006/main">
  <c r="H101" i="1" l="1"/>
  <c r="H90" i="1"/>
  <c r="H78" i="1"/>
  <c r="H67" i="1"/>
  <c r="H69" i="1" s="1"/>
  <c r="D21" i="1"/>
  <c r="C101" i="1"/>
  <c r="C91" i="1"/>
  <c r="C80" i="1"/>
  <c r="C70" i="1"/>
  <c r="C72" i="1" s="1"/>
  <c r="C55" i="1"/>
  <c r="C41" i="1"/>
  <c r="C21" i="1"/>
  <c r="C42" i="1" s="1"/>
  <c r="J101" i="1"/>
  <c r="I101" i="1"/>
  <c r="G101" i="1"/>
  <c r="E101" i="1"/>
  <c r="D101" i="1"/>
  <c r="B101" i="1"/>
  <c r="E91" i="1"/>
  <c r="D91" i="1"/>
  <c r="B91" i="1"/>
  <c r="J90" i="1"/>
  <c r="I90" i="1"/>
  <c r="G90" i="1"/>
  <c r="E80" i="1"/>
  <c r="D80" i="1"/>
  <c r="B80" i="1"/>
  <c r="J78" i="1"/>
  <c r="I78" i="1"/>
  <c r="G78" i="1"/>
  <c r="E70" i="1"/>
  <c r="E72" i="1" s="1"/>
  <c r="D70" i="1"/>
  <c r="D72" i="1" s="1"/>
  <c r="B70" i="1"/>
  <c r="B72" i="1" s="1"/>
  <c r="J67" i="1"/>
  <c r="J69" i="1" s="1"/>
  <c r="I67" i="1"/>
  <c r="I69" i="1" s="1"/>
  <c r="G67" i="1"/>
  <c r="G69" i="1" s="1"/>
  <c r="J56" i="1"/>
  <c r="I56" i="1"/>
  <c r="H56" i="1"/>
  <c r="G56" i="1"/>
  <c r="E55" i="1"/>
  <c r="D55" i="1"/>
  <c r="B55" i="1"/>
  <c r="E41" i="1"/>
  <c r="D41" i="1"/>
  <c r="B41" i="1"/>
  <c r="E21" i="1"/>
  <c r="D42" i="1"/>
  <c r="B21" i="1"/>
  <c r="E42" i="1" l="1"/>
  <c r="H103" i="1"/>
  <c r="C56" i="1"/>
  <c r="C103" i="1"/>
  <c r="D56" i="1"/>
  <c r="D103" i="1" s="1"/>
  <c r="E56" i="1"/>
  <c r="B42" i="1"/>
  <c r="B56" i="1"/>
  <c r="B103" i="1" s="1"/>
  <c r="G103" i="1"/>
</calcChain>
</file>

<file path=xl/sharedStrings.xml><?xml version="1.0" encoding="utf-8"?>
<sst xmlns="http://schemas.openxmlformats.org/spreadsheetml/2006/main" count="211" uniqueCount="157">
  <si>
    <t>जमा</t>
  </si>
  <si>
    <t>खर्च</t>
  </si>
  <si>
    <t>सन 2022-23  वर्षासाठी पंचायतीची अंदाजित प्राप्ती</t>
  </si>
  <si>
    <t>सन 2023-24 वर्षासाठी पंचायतीची अंदाजित प्राप्ती</t>
  </si>
  <si>
    <t>सन 2021-22  वर्षासाठी मिळालेली प्रत्यक्ष रक्कम</t>
  </si>
  <si>
    <t xml:space="preserve">सन 2020-21 वर्षासाठी पंचायतीची अंदाजित खर्च </t>
  </si>
  <si>
    <t xml:space="preserve">जमा ग्रामनिधी    आरंभिची शिल्लक </t>
  </si>
  <si>
    <t xml:space="preserve">(एक) ग्राम निधीतुन खर्च </t>
  </si>
  <si>
    <t>(एक)(अ)कर</t>
  </si>
  <si>
    <t>१) सरपंच मानधन</t>
  </si>
  <si>
    <t>१)मालमत्ता कर,जमिनी व इमारती यावरील कर</t>
  </si>
  <si>
    <t>२)सदस्य बैठक भत्ता</t>
  </si>
  <si>
    <t xml:space="preserve">२)दिवाबत्ती कर                         </t>
  </si>
  <si>
    <t>३)सदस्य/सरपंच प्रवास भत्ता</t>
  </si>
  <si>
    <t>३)स्वच्छता कर</t>
  </si>
  <si>
    <t xml:space="preserve">४)कर्मचारी वेतन व राहणीमान भत्ता/भ.नि.नि. </t>
  </si>
  <si>
    <t xml:space="preserve">४)घर नंबर प्लेट </t>
  </si>
  <si>
    <t xml:space="preserve">५)कर्मचारी प्रवास भत्ता </t>
  </si>
  <si>
    <t>५)दुकाने,लघु उद्योग व हॉटेल यावरील कर</t>
  </si>
  <si>
    <t>६)कार्यालयीन खर्च</t>
  </si>
  <si>
    <t>६)यात्रा कर</t>
  </si>
  <si>
    <t>७)दुरुस्ती व देखभाल</t>
  </si>
  <si>
    <t>७)जत्रा,उस्तव व इतर मनोरंजन कर</t>
  </si>
  <si>
    <t>८)स्वच्छता</t>
  </si>
  <si>
    <t>८)सायकल व इतर वाहनावरील कर</t>
  </si>
  <si>
    <t xml:space="preserve">९)पाणीपुरवठा/भ.नि.नि.+राहणीमान भत्ता </t>
  </si>
  <si>
    <t>९) टोल टॅक्स</t>
  </si>
  <si>
    <t>१०)वीज देयके</t>
  </si>
  <si>
    <t>१०)उतारु व मालावरील  कर</t>
  </si>
  <si>
    <t xml:space="preserve">         अ) 35 %</t>
  </si>
  <si>
    <t>११)वन विकास कर</t>
  </si>
  <si>
    <t xml:space="preserve">         ब)फोनबिल </t>
  </si>
  <si>
    <t>१२)सेवा कर</t>
  </si>
  <si>
    <t xml:space="preserve">         क)वीजबिल </t>
  </si>
  <si>
    <t>१३)व्यापारी कींवा आजिविका कर(शेती व्यतीरिक्त)</t>
  </si>
  <si>
    <t xml:space="preserve">         ड)पाणीपुरवठा </t>
  </si>
  <si>
    <t xml:space="preserve">१४)गुरांच्या बाजारातील दलालीचा व्यवसाय कर </t>
  </si>
  <si>
    <t xml:space="preserve">          ई)रस्त्यावरील दिवाबत्ती</t>
  </si>
  <si>
    <t>१५) आयकर</t>
  </si>
  <si>
    <t xml:space="preserve">              एकूण १०(अ+ब)</t>
  </si>
  <si>
    <t>१६)इतर कर/</t>
  </si>
  <si>
    <t>११)पथ दिवाबत्ती,साहित्य व इतर</t>
  </si>
  <si>
    <t>एकुण (एक) (अ) कर</t>
  </si>
  <si>
    <t>१२)शिक्षण</t>
  </si>
  <si>
    <t xml:space="preserve"> (एक) (ब) करेत्तर उत्पन्न</t>
  </si>
  <si>
    <t>१३)आरोग्य</t>
  </si>
  <si>
    <t>१)बाजार फी</t>
  </si>
  <si>
    <t>१४‌)रस्ते व गटार</t>
  </si>
  <si>
    <t>2)टांगा स्टॅंड फी</t>
  </si>
  <si>
    <t>१५)अन्य बांधकाम</t>
  </si>
  <si>
    <t xml:space="preserve">3)कार स्टॅंड फी/निविदा फी </t>
  </si>
  <si>
    <t>१६)वाचनालय</t>
  </si>
  <si>
    <t>४)पाणी पट्टी</t>
  </si>
  <si>
    <t xml:space="preserve">१७)अतिथी भत्ता </t>
  </si>
  <si>
    <t xml:space="preserve">५)स्वच्छता फी </t>
  </si>
  <si>
    <t>१८)जलशुद्धीकरण/टि.सी.एल</t>
  </si>
  <si>
    <t>६)दाखला  फी</t>
  </si>
  <si>
    <t>१९)बाग व मैदान</t>
  </si>
  <si>
    <t xml:space="preserve">७) नळजोडणी </t>
  </si>
  <si>
    <t xml:space="preserve">२०)5% अपंग </t>
  </si>
  <si>
    <t>८)डिव्हीडीएफ व्याज ३५%</t>
  </si>
  <si>
    <t>२१)(आदिवासी व मागास वर्गीय)15%</t>
  </si>
  <si>
    <t xml:space="preserve">९)गाय चरण फी </t>
  </si>
  <si>
    <t>२२)सामाजिक व सांस्कृतीक कार्यक्रम</t>
  </si>
  <si>
    <t>१०)  डिव्हीडीएफ व्याज २.५%/tds</t>
  </si>
  <si>
    <t>२३)डी.व्ही.डी.एफ.वर्गणी</t>
  </si>
  <si>
    <t>११)जमिन भाडे पट्टी</t>
  </si>
  <si>
    <t>२४)महिला व बालकल्याण 10%</t>
  </si>
  <si>
    <t>१२)व्याज जमा</t>
  </si>
  <si>
    <t>25)बँक चार्ज</t>
  </si>
  <si>
    <t>१३)जागा भाडे</t>
  </si>
  <si>
    <t>२६)0.२५% अंशदान</t>
  </si>
  <si>
    <t>१४)कोंड्वाडी जमा</t>
  </si>
  <si>
    <t>२७)   साहित्य खरेदी</t>
  </si>
  <si>
    <t xml:space="preserve">१५) अनामत /1%बयाना रक्कम </t>
  </si>
  <si>
    <t xml:space="preserve">२८)शेती </t>
  </si>
  <si>
    <t>१६)देणगी</t>
  </si>
  <si>
    <t>२९)नो.पगार (पाणीपुरवठा)</t>
  </si>
  <si>
    <t xml:space="preserve">१७)किरकोळ </t>
  </si>
  <si>
    <t>३०)सादील  (पाणीपुरवठा)</t>
  </si>
  <si>
    <t>१८)इतर जमा व आयकर/ GST</t>
  </si>
  <si>
    <t>३१) देखभाल दुरुस्ती (पाणीपुरवठा )</t>
  </si>
  <si>
    <t>एकुण (एक) (ब)</t>
  </si>
  <si>
    <t xml:space="preserve">३२)वीजबिल </t>
  </si>
  <si>
    <t>करेत्तर उत्पन्न (एक)(अ+ब)</t>
  </si>
  <si>
    <t>३३)साहित्य खरेदी (पाणीपुवठा)</t>
  </si>
  <si>
    <t>एक (क)अभिहस्तांकीत रकमा</t>
  </si>
  <si>
    <t>३४)अनामत परत</t>
  </si>
  <si>
    <t>१)मुद्गांक शुल्क</t>
  </si>
  <si>
    <t>३५)आयकर /GST</t>
  </si>
  <si>
    <t>२)उपकर</t>
  </si>
  <si>
    <t xml:space="preserve">३६)इतर </t>
  </si>
  <si>
    <t>३)जमिन महसुल</t>
  </si>
  <si>
    <t>37)वैयक्तिक शौचालय</t>
  </si>
  <si>
    <t>४)जमिन समानिकरण</t>
  </si>
  <si>
    <t>८)मागास व आदी.क्षेत्रासाठी सहाय्य</t>
  </si>
  <si>
    <t>५)गौण खानिज</t>
  </si>
  <si>
    <t xml:space="preserve">३९)१%जि .प भरणा </t>
  </si>
  <si>
    <t xml:space="preserve">६)पथदिवा बत्ती देयक अनुदान </t>
  </si>
  <si>
    <t>७)न.पा.पु.वीज देयक ५०% अनु.</t>
  </si>
  <si>
    <t>९)यात्रा कराऐवजी अनुदाने</t>
  </si>
  <si>
    <t>१०)जकात नुकसान भरपाई अनुदाने</t>
  </si>
  <si>
    <t>११)इतर अनुदाने</t>
  </si>
  <si>
    <t>एकुण (एक) (क)</t>
  </si>
  <si>
    <t>एकुण (एक) (अ+ब+क</t>
  </si>
  <si>
    <t>एकुण (एक) ग्रामनिधी</t>
  </si>
  <si>
    <t>दोन (अ) राज्य शासन अनुदाने</t>
  </si>
  <si>
    <t>जमा शिर्ष</t>
  </si>
  <si>
    <t xml:space="preserve">१)शौचालय </t>
  </si>
  <si>
    <t>२)दलित वस्ती  सुधार</t>
  </si>
  <si>
    <t xml:space="preserve">३)पाणी पुरवठा / .राष्टीय पेयजल </t>
  </si>
  <si>
    <t>४)बांधकाम</t>
  </si>
  <si>
    <t xml:space="preserve">३)पाणी पुरवठा / टी.सी.एल.राष्ट्रीय पेयजल </t>
  </si>
  <si>
    <t>५)शिक्षण शाऴा</t>
  </si>
  <si>
    <t>६)मानधन , किमान वेतन व बैठक भत्ता</t>
  </si>
  <si>
    <t>७)आरोग्य</t>
  </si>
  <si>
    <t>८)पर्यावरण निधी</t>
  </si>
  <si>
    <t>एकुण दोन (अ)</t>
  </si>
  <si>
    <t xml:space="preserve">दोन (ब) आमदार , खासदार ,डोंगरी विकास निधी </t>
  </si>
  <si>
    <t xml:space="preserve">९)इतर /राष्ट्रीय पेयजल </t>
  </si>
  <si>
    <t>एकुण दोन (अ+ ब)</t>
  </si>
  <si>
    <t>तीन) केंद्र शासन अनुदाने खर्च</t>
  </si>
  <si>
    <t>१)स्वर्ण जयंती ग्राम स्वंयरोजगार योजना</t>
  </si>
  <si>
    <t>२)म.गां.रा.ग्रा. रोजगार हमी योजना</t>
  </si>
  <si>
    <t>(तीन) केंद्र शासन अनुदाने जमा</t>
  </si>
  <si>
    <t>३)14  वा वित्त आयोग</t>
  </si>
  <si>
    <t xml:space="preserve">४)अ.जा./अ.ज.घटकाचा विकास करणे </t>
  </si>
  <si>
    <t xml:space="preserve">५) पर्यावरण समृद्धी </t>
  </si>
  <si>
    <t>३)14.  वा वित्त आयोग</t>
  </si>
  <si>
    <t xml:space="preserve">६)15 va vitt ayog </t>
  </si>
  <si>
    <t xml:space="preserve">7) निर्मल ग्राम </t>
  </si>
  <si>
    <t xml:space="preserve">एकुण </t>
  </si>
  <si>
    <t xml:space="preserve">६)इतर 15vitt aayog </t>
  </si>
  <si>
    <t>(चार) संकिर्ण जमा</t>
  </si>
  <si>
    <t>१)अनामत/प्रतिभुती</t>
  </si>
  <si>
    <t>२)ठेवी</t>
  </si>
  <si>
    <t>३)कर्ज</t>
  </si>
  <si>
    <t>४)इतर</t>
  </si>
  <si>
    <t>एकुण(चार)</t>
  </si>
  <si>
    <t>(पाच) प्रारंभिची  शिल्लक</t>
  </si>
  <si>
    <t>एकुण (पाच)</t>
  </si>
  <si>
    <t>(सहा) अखेरची   शिल्लक</t>
  </si>
  <si>
    <t>(सहा)  प्रारंभिची  शिल्लक</t>
  </si>
  <si>
    <t>१)म.गां.रा.ग्रा. रोजगार हमी योजना</t>
  </si>
  <si>
    <t>२)ग्राम पाणी पुरवठा निधी खाते</t>
  </si>
  <si>
    <t>३)ग्रामपंचायत निधी खाते</t>
  </si>
  <si>
    <t>४) दलित वस्ती सुधार योजना</t>
  </si>
  <si>
    <t>५)14  वा वित्त आयोग</t>
  </si>
  <si>
    <t>६)पर्यावरण योजना निधी</t>
  </si>
  <si>
    <t xml:space="preserve">७)15 वा वित्त आयोग </t>
  </si>
  <si>
    <t xml:space="preserve">7) निर्मल भारत </t>
  </si>
  <si>
    <t xml:space="preserve">८)निर्मल ग्राम </t>
  </si>
  <si>
    <t>८ ) 15 vitt ayog</t>
  </si>
  <si>
    <t>एकुण(सहा)</t>
  </si>
  <si>
    <t>एकुण १ ते ६</t>
  </si>
  <si>
    <t>सन 2024-25 वर्षासाठी पंचायतीची अंदाजित प्राप्ती</t>
  </si>
  <si>
    <t>सन 2022-23  वर्षासाठी मिळालेली प्रत्यक्ष रक्कम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</si>
</sst>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00439]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2" tint="-0.89999084444715716"/>
      <name val="Calibri"/>
      <family val="2"/>
      <scheme val="minor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vertical="center" wrapText="1"/>
    </xf>
    <xf numFmtId="164" fontId="0" fillId="0" borderId="4" xfId="0" applyNumberFormat="1" applyBorder="1" applyAlignment="1">
      <alignment wrapText="1"/>
    </xf>
    <xf numFmtId="0" fontId="0" fillId="3" borderId="4" xfId="0" applyFill="1" applyBorder="1" applyAlignment="1">
      <alignment wrapText="1"/>
    </xf>
    <xf numFmtId="0" fontId="0" fillId="3" borderId="0" xfId="0" applyFill="1" applyAlignment="1">
      <alignment wrapText="1"/>
    </xf>
    <xf numFmtId="0" fontId="1" fillId="3" borderId="4" xfId="0" applyFont="1" applyFill="1" applyBorder="1" applyAlignment="1">
      <alignment wrapText="1"/>
    </xf>
    <xf numFmtId="0" fontId="0" fillId="4" borderId="4" xfId="0" applyFill="1" applyBorder="1" applyAlignment="1">
      <alignment wrapText="1"/>
    </xf>
    <xf numFmtId="0" fontId="1" fillId="3" borderId="4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wrapText="1"/>
    </xf>
    <xf numFmtId="0" fontId="0" fillId="4" borderId="4" xfId="0" applyFill="1" applyBorder="1" applyAlignment="1">
      <alignment horizontal="center" wrapText="1"/>
    </xf>
    <xf numFmtId="0" fontId="0" fillId="5" borderId="4" xfId="0" applyFill="1" applyBorder="1" applyAlignment="1">
      <alignment wrapText="1"/>
    </xf>
    <xf numFmtId="0" fontId="0" fillId="5" borderId="4" xfId="0" applyFill="1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3" borderId="4" xfId="0" applyFill="1" applyBorder="1" applyAlignment="1">
      <alignment horizont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right" wrapText="1"/>
    </xf>
    <xf numFmtId="0" fontId="0" fillId="4" borderId="4" xfId="0" applyFill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0" fillId="5" borderId="4" xfId="0" applyFill="1" applyBorder="1" applyAlignment="1">
      <alignment vertical="center" wrapText="1"/>
    </xf>
    <xf numFmtId="0" fontId="1" fillId="4" borderId="4" xfId="0" applyFont="1" applyFill="1" applyBorder="1" applyAlignment="1">
      <alignment vertical="center" wrapText="1"/>
    </xf>
    <xf numFmtId="164" fontId="1" fillId="4" borderId="4" xfId="0" applyNumberFormat="1" applyFont="1" applyFill="1" applyBorder="1" applyAlignment="1">
      <alignment wrapText="1"/>
    </xf>
    <xf numFmtId="0" fontId="3" fillId="5" borderId="4" xfId="0" applyFont="1" applyFill="1" applyBorder="1" applyAlignment="1">
      <alignment horizontal="center" wrapText="1"/>
    </xf>
    <xf numFmtId="164" fontId="0" fillId="3" borderId="4" xfId="0" applyNumberFormat="1" applyFill="1" applyBorder="1" applyAlignment="1">
      <alignment wrapText="1"/>
    </xf>
    <xf numFmtId="164" fontId="0" fillId="5" borderId="4" xfId="0" applyNumberFormat="1" applyFill="1" applyBorder="1" applyAlignment="1">
      <alignment wrapText="1"/>
    </xf>
    <xf numFmtId="0" fontId="1" fillId="5" borderId="4" xfId="0" applyFont="1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1" fillId="4" borderId="4" xfId="0" applyFont="1" applyFill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1" fillId="5" borderId="4" xfId="0" applyFont="1" applyFill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9524</xdr:colOff>
      <xdr:row>13</xdr:row>
      <xdr:rowOff>19050</xdr:rowOff>
    </xdr:from>
    <xdr:to>
      <xdr:col>5</xdr:col>
      <xdr:colOff>771525</xdr:colOff>
      <xdr:row>17</xdr:row>
      <xdr:rowOff>171450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895974" y="2962275"/>
          <a:ext cx="762001" cy="9144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0"/>
  <sheetViews>
    <sheetView tabSelected="1" view="pageBreakPreview" topLeftCell="A44" zoomScaleNormal="100" zoomScaleSheetLayoutView="100" workbookViewId="0">
      <selection activeCell="A2" sqref="A2"/>
    </sheetView>
  </sheetViews>
  <sheetFormatPr defaultRowHeight="15" x14ac:dyDescent="0.25"/>
  <cols>
    <col min="1" max="1" width="30.28515625" style="3" bestFit="1" customWidth="1"/>
    <col min="2" max="3" width="11.85546875" style="3" bestFit="1" customWidth="1"/>
    <col min="4" max="4" width="12.28515625" style="3" customWidth="1"/>
    <col min="5" max="5" width="12.7109375" style="3" bestFit="1" customWidth="1"/>
    <col min="6" max="6" width="33" style="3" bestFit="1" customWidth="1"/>
    <col min="7" max="7" width="12" style="3" customWidth="1"/>
    <col min="8" max="8" width="12" style="3" bestFit="1" customWidth="1"/>
    <col min="9" max="9" width="12.7109375" style="3" bestFit="1" customWidth="1"/>
    <col min="10" max="10" width="16.7109375" style="3" customWidth="1"/>
    <col min="11" max="16384" width="9.140625" style="3"/>
  </cols>
  <sheetData>
    <row r="1" spans="1:12" s="4" customFormat="1" x14ac:dyDescent="0.25">
      <c r="A1" s="37" t="s">
        <v>0</v>
      </c>
      <c r="B1" s="38"/>
      <c r="C1" s="38"/>
      <c r="D1" s="38"/>
      <c r="E1" s="39"/>
      <c r="F1" s="40" t="s">
        <v>1</v>
      </c>
      <c r="G1" s="41"/>
      <c r="H1" s="41"/>
      <c r="I1" s="41"/>
      <c r="J1" s="42"/>
    </row>
    <row r="2" spans="1:12" s="4" customFormat="1" ht="48" x14ac:dyDescent="0.25">
      <c r="A2" s="1" t="s">
        <v>2</v>
      </c>
      <c r="B2" s="1" t="s">
        <v>155</v>
      </c>
      <c r="C2" s="1" t="s">
        <v>3</v>
      </c>
      <c r="D2" s="1" t="s">
        <v>156</v>
      </c>
      <c r="E2" s="1" t="s">
        <v>4</v>
      </c>
      <c r="F2" s="1" t="s">
        <v>5</v>
      </c>
      <c r="G2" s="1" t="s">
        <v>155</v>
      </c>
      <c r="H2" s="1" t="s">
        <v>3</v>
      </c>
      <c r="I2" s="1" t="s">
        <v>156</v>
      </c>
      <c r="J2" s="1" t="s">
        <v>4</v>
      </c>
    </row>
    <row r="3" spans="1:12" s="8" customFormat="1" ht="18.75" customHeight="1" x14ac:dyDescent="0.25">
      <c r="A3" s="5" t="s">
        <v>6</v>
      </c>
      <c r="B3" s="6"/>
      <c r="C3" s="6"/>
      <c r="D3" s="6"/>
      <c r="E3" s="6"/>
      <c r="F3" s="7" t="s">
        <v>7</v>
      </c>
      <c r="G3" s="7"/>
      <c r="H3" s="7"/>
      <c r="I3" s="7"/>
      <c r="J3" s="7"/>
    </row>
    <row r="4" spans="1:12" x14ac:dyDescent="0.25">
      <c r="A4" s="5" t="s">
        <v>8</v>
      </c>
      <c r="B4" s="6"/>
      <c r="C4" s="6"/>
      <c r="D4" s="21"/>
      <c r="E4" s="6"/>
      <c r="F4" s="5" t="s">
        <v>9</v>
      </c>
      <c r="G4" s="5">
        <v>12000</v>
      </c>
      <c r="H4" s="5">
        <v>12000</v>
      </c>
      <c r="I4" s="5">
        <v>0</v>
      </c>
      <c r="J4" s="5">
        <v>0</v>
      </c>
    </row>
    <row r="5" spans="1:12" ht="30" x14ac:dyDescent="0.25">
      <c r="A5" s="5" t="s">
        <v>10</v>
      </c>
      <c r="B5" s="6">
        <v>787000</v>
      </c>
      <c r="C5" s="6">
        <v>787000</v>
      </c>
      <c r="D5" s="6">
        <v>0</v>
      </c>
      <c r="E5" s="6">
        <v>183944</v>
      </c>
      <c r="F5" s="5" t="s">
        <v>11</v>
      </c>
      <c r="G5" s="5">
        <v>20000</v>
      </c>
      <c r="H5" s="5">
        <v>20000</v>
      </c>
      <c r="I5" s="5">
        <v>0</v>
      </c>
      <c r="J5" s="5">
        <v>0</v>
      </c>
    </row>
    <row r="6" spans="1:12" x14ac:dyDescent="0.25">
      <c r="A6" s="5" t="s">
        <v>12</v>
      </c>
      <c r="B6" s="6">
        <v>33000</v>
      </c>
      <c r="C6" s="6">
        <v>33000</v>
      </c>
      <c r="D6" s="6">
        <v>0</v>
      </c>
      <c r="E6" s="6">
        <v>0</v>
      </c>
      <c r="F6" s="5" t="s">
        <v>13</v>
      </c>
      <c r="G6" s="5">
        <v>5000</v>
      </c>
      <c r="H6" s="5">
        <v>5000</v>
      </c>
      <c r="I6" s="5">
        <v>0</v>
      </c>
      <c r="J6" s="5">
        <v>0</v>
      </c>
    </row>
    <row r="7" spans="1:12" ht="30" x14ac:dyDescent="0.25">
      <c r="A7" s="5" t="s">
        <v>14</v>
      </c>
      <c r="B7" s="6">
        <v>33000</v>
      </c>
      <c r="C7" s="6">
        <v>33000</v>
      </c>
      <c r="D7" s="6">
        <v>0</v>
      </c>
      <c r="E7" s="6">
        <v>0</v>
      </c>
      <c r="F7" s="5" t="s">
        <v>15</v>
      </c>
      <c r="G7" s="5">
        <v>82000</v>
      </c>
      <c r="H7" s="5">
        <v>82000</v>
      </c>
      <c r="I7" s="5">
        <v>0</v>
      </c>
      <c r="J7" s="5">
        <v>0</v>
      </c>
    </row>
    <row r="8" spans="1:12" x14ac:dyDescent="0.25">
      <c r="A8" s="9" t="s">
        <v>16</v>
      </c>
      <c r="B8" s="6"/>
      <c r="C8" s="6"/>
      <c r="D8" s="6">
        <v>0</v>
      </c>
      <c r="E8" s="6"/>
      <c r="F8" s="5" t="s">
        <v>17</v>
      </c>
      <c r="G8" s="5">
        <v>5000</v>
      </c>
      <c r="H8" s="5">
        <v>5000</v>
      </c>
      <c r="I8" s="5">
        <v>0</v>
      </c>
      <c r="J8" s="5">
        <v>0</v>
      </c>
    </row>
    <row r="9" spans="1:12" ht="30" x14ac:dyDescent="0.25">
      <c r="A9" s="5" t="s">
        <v>18</v>
      </c>
      <c r="B9" s="6">
        <v>0</v>
      </c>
      <c r="C9" s="6">
        <v>0</v>
      </c>
      <c r="D9" s="6">
        <v>0</v>
      </c>
      <c r="E9" s="6">
        <v>0</v>
      </c>
      <c r="F9" s="5" t="s">
        <v>19</v>
      </c>
      <c r="G9" s="5">
        <v>100000</v>
      </c>
      <c r="H9" s="5">
        <v>30000</v>
      </c>
      <c r="I9" s="5">
        <v>0</v>
      </c>
      <c r="J9" s="5">
        <v>0</v>
      </c>
    </row>
    <row r="10" spans="1:12" x14ac:dyDescent="0.25">
      <c r="A10" s="5" t="s">
        <v>20</v>
      </c>
      <c r="B10" s="6">
        <v>0</v>
      </c>
      <c r="C10" s="6">
        <v>0</v>
      </c>
      <c r="D10" s="6">
        <v>0</v>
      </c>
      <c r="E10" s="6">
        <v>0</v>
      </c>
      <c r="F10" s="5" t="s">
        <v>21</v>
      </c>
      <c r="G10" s="5">
        <v>50000</v>
      </c>
      <c r="H10" s="5">
        <v>20000</v>
      </c>
      <c r="I10" s="5">
        <v>0</v>
      </c>
      <c r="J10" s="5">
        <v>0</v>
      </c>
    </row>
    <row r="11" spans="1:12" x14ac:dyDescent="0.25">
      <c r="A11" s="5" t="s">
        <v>22</v>
      </c>
      <c r="B11" s="6"/>
      <c r="C11" s="6"/>
      <c r="D11" s="6">
        <v>0</v>
      </c>
      <c r="E11" s="6"/>
      <c r="F11" s="5" t="s">
        <v>23</v>
      </c>
      <c r="G11" s="5">
        <v>50000</v>
      </c>
      <c r="H11" s="5">
        <v>10000</v>
      </c>
      <c r="I11" s="5">
        <v>0</v>
      </c>
      <c r="J11" s="5">
        <v>0</v>
      </c>
    </row>
    <row r="12" spans="1:12" ht="30" x14ac:dyDescent="0.25">
      <c r="A12" s="5" t="s">
        <v>24</v>
      </c>
      <c r="B12" s="6"/>
      <c r="C12" s="6"/>
      <c r="D12" s="6">
        <v>0</v>
      </c>
      <c r="E12" s="6"/>
      <c r="F12" s="5" t="s">
        <v>25</v>
      </c>
      <c r="G12" s="5">
        <v>72000</v>
      </c>
      <c r="H12" s="5">
        <v>85000</v>
      </c>
      <c r="I12" s="5">
        <v>0</v>
      </c>
      <c r="J12" s="5">
        <v>0</v>
      </c>
    </row>
    <row r="13" spans="1:12" x14ac:dyDescent="0.25">
      <c r="A13" s="5" t="s">
        <v>26</v>
      </c>
      <c r="B13" s="6"/>
      <c r="C13" s="6"/>
      <c r="D13" s="6">
        <v>0</v>
      </c>
      <c r="E13" s="6"/>
      <c r="F13" s="5" t="s">
        <v>27</v>
      </c>
      <c r="G13" s="5"/>
      <c r="H13" s="5"/>
      <c r="I13" s="5"/>
      <c r="J13" s="5"/>
    </row>
    <row r="14" spans="1:12" x14ac:dyDescent="0.25">
      <c r="A14" s="5" t="s">
        <v>28</v>
      </c>
      <c r="B14" s="6"/>
      <c r="C14" s="6"/>
      <c r="D14" s="6">
        <v>0</v>
      </c>
      <c r="E14" s="6"/>
      <c r="F14" s="5" t="s">
        <v>29</v>
      </c>
      <c r="G14" s="5"/>
      <c r="H14" s="5"/>
      <c r="I14" s="5"/>
      <c r="J14" s="5"/>
    </row>
    <row r="15" spans="1:12" x14ac:dyDescent="0.25">
      <c r="A15" s="5" t="s">
        <v>30</v>
      </c>
      <c r="B15" s="6"/>
      <c r="C15" s="6"/>
      <c r="D15" s="6">
        <v>0</v>
      </c>
      <c r="E15" s="6"/>
      <c r="F15" s="10" t="s">
        <v>31</v>
      </c>
      <c r="G15" s="10">
        <v>0</v>
      </c>
      <c r="H15" s="10">
        <v>30000</v>
      </c>
      <c r="I15" s="10">
        <v>0</v>
      </c>
      <c r="J15" s="10">
        <v>0</v>
      </c>
    </row>
    <row r="16" spans="1:12" x14ac:dyDescent="0.25">
      <c r="A16" s="5" t="s">
        <v>32</v>
      </c>
      <c r="B16" s="6"/>
      <c r="C16" s="6"/>
      <c r="D16" s="6">
        <v>0</v>
      </c>
      <c r="E16" s="6"/>
      <c r="F16" s="10" t="s">
        <v>33</v>
      </c>
      <c r="G16" s="10">
        <v>6000</v>
      </c>
      <c r="H16" s="10">
        <v>6000</v>
      </c>
      <c r="I16" s="10">
        <v>0</v>
      </c>
      <c r="J16" s="10">
        <v>0</v>
      </c>
      <c r="K16" s="11"/>
      <c r="L16" s="11"/>
    </row>
    <row r="17" spans="1:12" ht="30" x14ac:dyDescent="0.25">
      <c r="A17" s="5" t="s">
        <v>34</v>
      </c>
      <c r="B17" s="6"/>
      <c r="C17" s="6"/>
      <c r="D17" s="6">
        <v>0</v>
      </c>
      <c r="E17" s="6"/>
      <c r="F17" s="12" t="s">
        <v>35</v>
      </c>
      <c r="G17" s="12">
        <v>250000</v>
      </c>
      <c r="H17" s="12">
        <v>140000</v>
      </c>
      <c r="I17" s="12">
        <v>0</v>
      </c>
      <c r="J17" s="12">
        <v>0</v>
      </c>
      <c r="K17" s="11"/>
      <c r="L17" s="11"/>
    </row>
    <row r="18" spans="1:12" ht="30" x14ac:dyDescent="0.25">
      <c r="A18" s="5" t="s">
        <v>36</v>
      </c>
      <c r="B18" s="6"/>
      <c r="C18" s="6"/>
      <c r="D18" s="6">
        <v>0</v>
      </c>
      <c r="E18" s="6"/>
      <c r="F18" s="10" t="s">
        <v>37</v>
      </c>
      <c r="G18" s="10">
        <v>0</v>
      </c>
      <c r="H18" s="10">
        <v>0</v>
      </c>
      <c r="I18" s="10">
        <v>0</v>
      </c>
      <c r="J18" s="10">
        <v>0</v>
      </c>
      <c r="K18" s="11"/>
      <c r="L18" s="11"/>
    </row>
    <row r="19" spans="1:12" x14ac:dyDescent="0.25">
      <c r="A19" s="5" t="s">
        <v>38</v>
      </c>
      <c r="B19" s="6"/>
      <c r="C19" s="6"/>
      <c r="D19" s="6">
        <v>0</v>
      </c>
      <c r="E19" s="6"/>
      <c r="F19" s="13" t="s">
        <v>39</v>
      </c>
      <c r="G19" s="13"/>
      <c r="H19" s="13"/>
      <c r="I19" s="13"/>
      <c r="J19" s="13"/>
      <c r="K19" s="11"/>
      <c r="L19" s="11"/>
    </row>
    <row r="20" spans="1:12" x14ac:dyDescent="0.25">
      <c r="A20" s="5" t="s">
        <v>40</v>
      </c>
      <c r="B20" s="14">
        <v>5000</v>
      </c>
      <c r="C20" s="14">
        <v>5000</v>
      </c>
      <c r="D20" s="14">
        <v>0</v>
      </c>
      <c r="E20" s="14">
        <v>10000</v>
      </c>
      <c r="F20" s="5" t="s">
        <v>41</v>
      </c>
      <c r="G20" s="5">
        <v>60500</v>
      </c>
      <c r="H20" s="5">
        <v>40000</v>
      </c>
      <c r="I20" s="5">
        <v>0</v>
      </c>
      <c r="J20" s="5">
        <v>0</v>
      </c>
    </row>
    <row r="21" spans="1:12" x14ac:dyDescent="0.25">
      <c r="A21" s="15" t="s">
        <v>42</v>
      </c>
      <c r="B21" s="16">
        <f>SUM(B4:B20)</f>
        <v>858000</v>
      </c>
      <c r="C21" s="16">
        <f>SUM(C4:C20)</f>
        <v>858000</v>
      </c>
      <c r="D21" s="16">
        <f>SUM(D4:D20)</f>
        <v>0</v>
      </c>
      <c r="E21" s="16">
        <f>SUM(E4:E20)</f>
        <v>193944</v>
      </c>
      <c r="F21" s="5" t="s">
        <v>43</v>
      </c>
      <c r="G21" s="5">
        <v>10000</v>
      </c>
      <c r="H21" s="5">
        <v>5000</v>
      </c>
      <c r="I21" s="5">
        <v>0</v>
      </c>
      <c r="J21" s="5">
        <v>0</v>
      </c>
    </row>
    <row r="22" spans="1:12" x14ac:dyDescent="0.25">
      <c r="A22" s="5" t="s">
        <v>44</v>
      </c>
      <c r="B22" s="6"/>
      <c r="C22" s="6"/>
      <c r="D22" s="6">
        <v>0</v>
      </c>
      <c r="E22" s="6"/>
      <c r="F22" s="5" t="s">
        <v>45</v>
      </c>
      <c r="G22" s="5">
        <v>20000</v>
      </c>
      <c r="H22" s="5">
        <v>10000</v>
      </c>
      <c r="I22" s="5">
        <v>0</v>
      </c>
      <c r="J22" s="5">
        <v>0</v>
      </c>
    </row>
    <row r="23" spans="1:12" x14ac:dyDescent="0.25">
      <c r="A23" s="5" t="s">
        <v>46</v>
      </c>
      <c r="B23" s="6"/>
      <c r="C23" s="6"/>
      <c r="D23" s="6">
        <v>0</v>
      </c>
      <c r="E23" s="6"/>
      <c r="F23" s="5" t="s">
        <v>47</v>
      </c>
      <c r="G23" s="5">
        <v>70000</v>
      </c>
      <c r="H23" s="5">
        <v>20000</v>
      </c>
      <c r="I23" s="5">
        <v>0</v>
      </c>
      <c r="J23" s="5">
        <v>0</v>
      </c>
    </row>
    <row r="24" spans="1:12" x14ac:dyDescent="0.25">
      <c r="A24" s="5" t="s">
        <v>48</v>
      </c>
      <c r="B24" s="6"/>
      <c r="C24" s="6"/>
      <c r="D24" s="6">
        <v>0</v>
      </c>
      <c r="E24" s="6"/>
      <c r="F24" s="5" t="s">
        <v>49</v>
      </c>
      <c r="G24" s="5">
        <v>50000</v>
      </c>
      <c r="H24" s="5">
        <v>50000</v>
      </c>
      <c r="I24" s="5">
        <v>0</v>
      </c>
      <c r="J24" s="5">
        <v>0</v>
      </c>
    </row>
    <row r="25" spans="1:12" x14ac:dyDescent="0.25">
      <c r="A25" s="5" t="s">
        <v>50</v>
      </c>
      <c r="B25" s="6"/>
      <c r="C25" s="6"/>
      <c r="D25" s="6">
        <v>0</v>
      </c>
      <c r="E25" s="6">
        <v>0</v>
      </c>
      <c r="F25" s="5" t="s">
        <v>51</v>
      </c>
      <c r="G25" s="5">
        <v>10000</v>
      </c>
      <c r="H25" s="5">
        <v>2000</v>
      </c>
      <c r="I25" s="5">
        <v>0</v>
      </c>
      <c r="J25" s="5">
        <v>0</v>
      </c>
    </row>
    <row r="26" spans="1:12" x14ac:dyDescent="0.25">
      <c r="A26" s="17" t="s">
        <v>52</v>
      </c>
      <c r="B26" s="18">
        <v>447000</v>
      </c>
      <c r="C26" s="18">
        <v>447000</v>
      </c>
      <c r="D26" s="18">
        <v>0</v>
      </c>
      <c r="E26" s="18">
        <v>174030</v>
      </c>
      <c r="F26" s="10" t="s">
        <v>53</v>
      </c>
      <c r="G26" s="5">
        <v>10000</v>
      </c>
      <c r="H26" s="5">
        <v>5000</v>
      </c>
      <c r="I26" s="5">
        <v>0</v>
      </c>
      <c r="J26" s="5">
        <v>0</v>
      </c>
    </row>
    <row r="27" spans="1:12" x14ac:dyDescent="0.25">
      <c r="A27" s="5" t="s">
        <v>54</v>
      </c>
      <c r="B27" s="6"/>
      <c r="C27" s="6"/>
      <c r="D27" s="6">
        <v>0</v>
      </c>
      <c r="E27" s="6"/>
      <c r="F27" s="10" t="s">
        <v>55</v>
      </c>
      <c r="G27" s="5">
        <v>15000</v>
      </c>
      <c r="H27" s="5">
        <v>10000</v>
      </c>
      <c r="I27" s="5">
        <v>0</v>
      </c>
      <c r="J27" s="5">
        <v>0</v>
      </c>
    </row>
    <row r="28" spans="1:12" x14ac:dyDescent="0.25">
      <c r="A28" s="5" t="s">
        <v>56</v>
      </c>
      <c r="B28" s="6">
        <v>2000</v>
      </c>
      <c r="C28" s="6">
        <v>2000</v>
      </c>
      <c r="D28" s="6">
        <v>0</v>
      </c>
      <c r="E28" s="6">
        <v>15</v>
      </c>
      <c r="F28" s="5" t="s">
        <v>57</v>
      </c>
      <c r="G28" s="5">
        <v>10000</v>
      </c>
      <c r="H28" s="5">
        <v>5000</v>
      </c>
      <c r="I28" s="5">
        <v>0</v>
      </c>
      <c r="J28" s="5">
        <v>0</v>
      </c>
    </row>
    <row r="29" spans="1:12" x14ac:dyDescent="0.25">
      <c r="A29" s="5" t="s">
        <v>58</v>
      </c>
      <c r="B29" s="6">
        <v>1000</v>
      </c>
      <c r="C29" s="6">
        <v>1000</v>
      </c>
      <c r="D29" s="6">
        <v>0</v>
      </c>
      <c r="E29" s="6">
        <v>270</v>
      </c>
      <c r="F29" s="10" t="s">
        <v>59</v>
      </c>
      <c r="G29" s="5">
        <v>50000</v>
      </c>
      <c r="H29" s="5">
        <v>13575</v>
      </c>
      <c r="I29" s="5">
        <v>0</v>
      </c>
      <c r="J29" s="5">
        <v>0</v>
      </c>
    </row>
    <row r="30" spans="1:12" x14ac:dyDescent="0.25">
      <c r="A30" s="5" t="s">
        <v>60</v>
      </c>
      <c r="B30" s="6"/>
      <c r="C30" s="6"/>
      <c r="D30" s="6"/>
      <c r="E30" s="6"/>
      <c r="F30" s="5" t="s">
        <v>61</v>
      </c>
      <c r="G30" s="5">
        <v>130000</v>
      </c>
      <c r="H30" s="5">
        <v>40725</v>
      </c>
      <c r="I30" s="5">
        <v>0</v>
      </c>
      <c r="J30" s="5">
        <v>0</v>
      </c>
    </row>
    <row r="31" spans="1:12" x14ac:dyDescent="0.25">
      <c r="A31" s="5" t="s">
        <v>62</v>
      </c>
      <c r="B31" s="6"/>
      <c r="C31" s="6"/>
      <c r="D31" s="6"/>
      <c r="E31" s="6"/>
      <c r="F31" s="5" t="s">
        <v>63</v>
      </c>
      <c r="G31" s="5">
        <v>10000</v>
      </c>
      <c r="H31" s="5">
        <v>10000</v>
      </c>
      <c r="I31" s="5">
        <v>0</v>
      </c>
      <c r="J31" s="5">
        <v>0</v>
      </c>
    </row>
    <row r="32" spans="1:12" x14ac:dyDescent="0.25">
      <c r="A32" s="5" t="s">
        <v>64</v>
      </c>
      <c r="B32" s="6"/>
      <c r="C32" s="6"/>
      <c r="D32" s="6">
        <v>0</v>
      </c>
      <c r="E32" s="6">
        <v>0</v>
      </c>
      <c r="F32" s="5" t="s">
        <v>65</v>
      </c>
      <c r="G32" s="5">
        <v>0</v>
      </c>
      <c r="H32" s="5">
        <v>0</v>
      </c>
      <c r="I32" s="5"/>
      <c r="J32" s="5"/>
    </row>
    <row r="33" spans="1:10" x14ac:dyDescent="0.25">
      <c r="A33" s="5" t="s">
        <v>66</v>
      </c>
      <c r="B33" s="6"/>
      <c r="C33" s="6"/>
      <c r="D33" s="6"/>
      <c r="E33" s="6"/>
      <c r="F33" s="5" t="s">
        <v>67</v>
      </c>
      <c r="G33" s="5">
        <v>10000</v>
      </c>
      <c r="H33" s="5">
        <v>1500</v>
      </c>
      <c r="I33" s="5">
        <v>0</v>
      </c>
      <c r="J33" s="5">
        <v>0</v>
      </c>
    </row>
    <row r="34" spans="1:10" x14ac:dyDescent="0.25">
      <c r="A34" s="5" t="s">
        <v>68</v>
      </c>
      <c r="B34" s="6">
        <v>2000</v>
      </c>
      <c r="C34" s="6">
        <v>2000</v>
      </c>
      <c r="D34" s="6">
        <v>0</v>
      </c>
      <c r="E34" s="6">
        <v>2959</v>
      </c>
      <c r="F34" s="5" t="s">
        <v>69</v>
      </c>
      <c r="G34" s="5">
        <v>1000</v>
      </c>
      <c r="H34" s="5">
        <v>1000</v>
      </c>
      <c r="I34" s="5">
        <v>0</v>
      </c>
      <c r="J34" s="5">
        <v>0</v>
      </c>
    </row>
    <row r="35" spans="1:10" x14ac:dyDescent="0.25">
      <c r="A35" s="5" t="s">
        <v>70</v>
      </c>
      <c r="B35" s="6">
        <v>0</v>
      </c>
      <c r="C35" s="6">
        <v>0</v>
      </c>
      <c r="D35" s="6">
        <v>0</v>
      </c>
      <c r="E35" s="6">
        <v>0</v>
      </c>
      <c r="F35" s="5" t="s">
        <v>71</v>
      </c>
      <c r="G35" s="5">
        <v>2000</v>
      </c>
      <c r="H35" s="5">
        <v>678</v>
      </c>
      <c r="I35" s="5">
        <v>0</v>
      </c>
      <c r="J35" s="5">
        <v>0</v>
      </c>
    </row>
    <row r="36" spans="1:10" x14ac:dyDescent="0.25">
      <c r="A36" s="5" t="s">
        <v>72</v>
      </c>
      <c r="B36" s="6"/>
      <c r="C36" s="6"/>
      <c r="D36" s="6"/>
      <c r="E36" s="6"/>
      <c r="F36" s="5" t="s">
        <v>73</v>
      </c>
      <c r="G36" s="5">
        <v>100000</v>
      </c>
      <c r="H36" s="5">
        <v>50000</v>
      </c>
      <c r="I36" s="5">
        <v>0</v>
      </c>
      <c r="J36" s="5">
        <v>0</v>
      </c>
    </row>
    <row r="37" spans="1:10" x14ac:dyDescent="0.25">
      <c r="A37" s="9" t="s">
        <v>74</v>
      </c>
      <c r="B37" s="18">
        <v>50000</v>
      </c>
      <c r="C37" s="18">
        <v>50000</v>
      </c>
      <c r="D37" s="18">
        <v>0</v>
      </c>
      <c r="E37" s="18">
        <v>11500</v>
      </c>
      <c r="F37" s="10" t="s">
        <v>75</v>
      </c>
      <c r="G37" s="19">
        <v>20000</v>
      </c>
      <c r="H37" s="19">
        <v>10000</v>
      </c>
      <c r="I37" s="5">
        <v>0</v>
      </c>
      <c r="J37" s="5">
        <v>0</v>
      </c>
    </row>
    <row r="38" spans="1:10" x14ac:dyDescent="0.25">
      <c r="A38" s="5" t="s">
        <v>76</v>
      </c>
      <c r="B38" s="6">
        <v>5000</v>
      </c>
      <c r="C38" s="6">
        <v>5000</v>
      </c>
      <c r="D38" s="6">
        <v>0</v>
      </c>
      <c r="E38" s="6">
        <v>0</v>
      </c>
      <c r="F38" s="5" t="s">
        <v>77</v>
      </c>
      <c r="G38" s="5">
        <v>0</v>
      </c>
      <c r="H38" s="5">
        <v>67200</v>
      </c>
      <c r="I38" s="5">
        <v>0</v>
      </c>
      <c r="J38" s="5">
        <v>0</v>
      </c>
    </row>
    <row r="39" spans="1:10" x14ac:dyDescent="0.25">
      <c r="A39" s="5" t="s">
        <v>78</v>
      </c>
      <c r="B39" s="14">
        <v>10000</v>
      </c>
      <c r="C39" s="14">
        <v>10000</v>
      </c>
      <c r="D39" s="14">
        <v>0</v>
      </c>
      <c r="E39" s="14">
        <v>0</v>
      </c>
      <c r="F39" s="5" t="s">
        <v>79</v>
      </c>
      <c r="G39" s="5">
        <v>50000</v>
      </c>
      <c r="H39" s="5">
        <v>5000</v>
      </c>
      <c r="I39" s="5">
        <v>0</v>
      </c>
      <c r="J39" s="5">
        <v>0</v>
      </c>
    </row>
    <row r="40" spans="1:10" x14ac:dyDescent="0.25">
      <c r="A40" s="10" t="s">
        <v>80</v>
      </c>
      <c r="B40" s="20">
        <v>60000</v>
      </c>
      <c r="C40" s="20">
        <v>60000</v>
      </c>
      <c r="D40" s="14">
        <v>0</v>
      </c>
      <c r="E40" s="14">
        <v>0</v>
      </c>
      <c r="F40" s="9" t="s">
        <v>81</v>
      </c>
      <c r="G40" s="5">
        <v>10000</v>
      </c>
      <c r="H40" s="5">
        <v>20000</v>
      </c>
      <c r="I40" s="5">
        <v>0</v>
      </c>
      <c r="J40" s="5">
        <v>0</v>
      </c>
    </row>
    <row r="41" spans="1:10" x14ac:dyDescent="0.25">
      <c r="A41" s="5" t="s">
        <v>82</v>
      </c>
      <c r="B41" s="16">
        <f>SUM(B22:B40)</f>
        <v>577000</v>
      </c>
      <c r="C41" s="16">
        <f>SUM(C22:C40)</f>
        <v>577000</v>
      </c>
      <c r="D41" s="16">
        <f>SUM(D22:D40)</f>
        <v>0</v>
      </c>
      <c r="E41" s="16">
        <f>SUM(E22:E40)</f>
        <v>188774</v>
      </c>
      <c r="F41" s="5" t="s">
        <v>83</v>
      </c>
      <c r="G41" s="5">
        <v>0</v>
      </c>
      <c r="H41" s="5">
        <v>0</v>
      </c>
      <c r="I41" s="5">
        <v>0</v>
      </c>
      <c r="J41" s="5">
        <v>0</v>
      </c>
    </row>
    <row r="42" spans="1:10" x14ac:dyDescent="0.25">
      <c r="A42" s="15" t="s">
        <v>84</v>
      </c>
      <c r="B42" s="18">
        <f>SUM(B21+B41)</f>
        <v>1435000</v>
      </c>
      <c r="C42" s="18">
        <f>SUM(C21+C41)</f>
        <v>1435000</v>
      </c>
      <c r="D42" s="18">
        <f>SUM(D21+D41)</f>
        <v>0</v>
      </c>
      <c r="E42" s="18">
        <f>SUM(E21+E41)</f>
        <v>382718</v>
      </c>
      <c r="F42" s="9" t="s">
        <v>85</v>
      </c>
      <c r="G42" s="5">
        <v>50000</v>
      </c>
      <c r="H42" s="5">
        <v>20000</v>
      </c>
      <c r="I42" s="5">
        <v>0</v>
      </c>
      <c r="J42" s="5">
        <v>0</v>
      </c>
    </row>
    <row r="43" spans="1:10" x14ac:dyDescent="0.25">
      <c r="A43" s="5" t="s">
        <v>86</v>
      </c>
      <c r="B43" s="6"/>
      <c r="C43" s="6"/>
      <c r="D43" s="6"/>
      <c r="E43" s="6"/>
      <c r="F43" s="19" t="s">
        <v>87</v>
      </c>
      <c r="G43" s="5">
        <v>50000</v>
      </c>
      <c r="H43" s="5">
        <v>50000</v>
      </c>
      <c r="I43" s="5">
        <v>0</v>
      </c>
      <c r="J43" s="5">
        <v>0</v>
      </c>
    </row>
    <row r="44" spans="1:10" s="8" customFormat="1" x14ac:dyDescent="0.25">
      <c r="A44" s="21" t="s">
        <v>88</v>
      </c>
      <c r="B44" s="22">
        <v>12000</v>
      </c>
      <c r="C44" s="22">
        <v>12000</v>
      </c>
      <c r="D44" s="22">
        <v>0</v>
      </c>
      <c r="E44" s="22">
        <v>110</v>
      </c>
      <c r="F44" s="21" t="s">
        <v>89</v>
      </c>
      <c r="G44" s="21">
        <v>60000</v>
      </c>
      <c r="H44" s="21">
        <v>50000</v>
      </c>
      <c r="I44" s="5">
        <v>0</v>
      </c>
      <c r="J44" s="5">
        <v>0</v>
      </c>
    </row>
    <row r="45" spans="1:10" x14ac:dyDescent="0.25">
      <c r="A45" s="5" t="s">
        <v>90</v>
      </c>
      <c r="B45" s="6">
        <v>5000</v>
      </c>
      <c r="C45" s="6">
        <v>5000</v>
      </c>
      <c r="D45" s="6">
        <v>0</v>
      </c>
      <c r="E45" s="6">
        <v>3675</v>
      </c>
      <c r="F45" s="9" t="s">
        <v>91</v>
      </c>
      <c r="G45" s="5">
        <v>50000</v>
      </c>
      <c r="H45" s="5">
        <v>19000</v>
      </c>
      <c r="I45" s="5">
        <v>0</v>
      </c>
      <c r="J45" s="5">
        <v>0</v>
      </c>
    </row>
    <row r="46" spans="1:10" x14ac:dyDescent="0.25">
      <c r="A46" s="5" t="s">
        <v>92</v>
      </c>
      <c r="B46" s="6">
        <v>500</v>
      </c>
      <c r="C46" s="6">
        <v>500</v>
      </c>
      <c r="D46" s="6">
        <v>0</v>
      </c>
      <c r="E46" s="6">
        <v>1030</v>
      </c>
      <c r="F46" s="5" t="s">
        <v>93</v>
      </c>
      <c r="G46" s="5"/>
      <c r="H46" s="5"/>
      <c r="I46" s="5">
        <v>0</v>
      </c>
      <c r="J46" s="5">
        <v>0</v>
      </c>
    </row>
    <row r="47" spans="1:10" x14ac:dyDescent="0.25">
      <c r="A47" s="5" t="s">
        <v>94</v>
      </c>
      <c r="B47" s="6">
        <v>500</v>
      </c>
      <c r="C47" s="6">
        <v>500</v>
      </c>
      <c r="D47" s="6">
        <v>0</v>
      </c>
      <c r="E47" s="6">
        <v>1484</v>
      </c>
      <c r="F47" s="5" t="s">
        <v>95</v>
      </c>
      <c r="G47" s="23">
        <v>0</v>
      </c>
      <c r="H47" s="23">
        <v>120000</v>
      </c>
      <c r="I47" s="5">
        <v>0</v>
      </c>
      <c r="J47" s="5">
        <v>0</v>
      </c>
    </row>
    <row r="48" spans="1:10" x14ac:dyDescent="0.25">
      <c r="A48" s="5" t="s">
        <v>96</v>
      </c>
      <c r="B48" s="6">
        <v>7500</v>
      </c>
      <c r="C48" s="6">
        <v>7500</v>
      </c>
      <c r="D48" s="6">
        <v>0</v>
      </c>
      <c r="E48" s="6">
        <v>0</v>
      </c>
      <c r="F48" s="5" t="s">
        <v>97</v>
      </c>
      <c r="G48" s="5">
        <v>30000</v>
      </c>
      <c r="H48" s="5"/>
      <c r="I48" s="5">
        <v>0</v>
      </c>
      <c r="J48" s="5">
        <v>0</v>
      </c>
    </row>
    <row r="49" spans="1:10" x14ac:dyDescent="0.25">
      <c r="A49" s="5" t="s">
        <v>98</v>
      </c>
      <c r="B49" s="6">
        <v>0</v>
      </c>
      <c r="C49" s="6">
        <v>0</v>
      </c>
      <c r="D49" s="6">
        <v>0</v>
      </c>
      <c r="E49" s="6">
        <v>0</v>
      </c>
      <c r="F49" s="5"/>
      <c r="G49" s="5"/>
      <c r="H49" s="5"/>
      <c r="I49" s="5"/>
      <c r="J49" s="5"/>
    </row>
    <row r="50" spans="1:10" x14ac:dyDescent="0.25">
      <c r="A50" s="17" t="s">
        <v>99</v>
      </c>
      <c r="B50" s="6">
        <v>50000</v>
      </c>
      <c r="C50" s="6">
        <v>50000</v>
      </c>
      <c r="D50" s="6">
        <v>0</v>
      </c>
      <c r="E50" s="6">
        <v>0</v>
      </c>
      <c r="F50" s="5"/>
      <c r="G50" s="5"/>
      <c r="H50" s="5"/>
      <c r="I50" s="5"/>
      <c r="J50" s="5"/>
    </row>
    <row r="51" spans="1:10" x14ac:dyDescent="0.25">
      <c r="A51" s="5" t="s">
        <v>95</v>
      </c>
      <c r="B51" s="6">
        <v>0</v>
      </c>
      <c r="C51" s="6">
        <v>0</v>
      </c>
      <c r="D51" s="6">
        <v>0</v>
      </c>
      <c r="E51" s="6">
        <v>120000</v>
      </c>
      <c r="F51" s="5"/>
      <c r="G51" s="5"/>
      <c r="H51" s="5"/>
      <c r="I51" s="5"/>
      <c r="J51" s="5"/>
    </row>
    <row r="52" spans="1:10" x14ac:dyDescent="0.25">
      <c r="A52" s="5" t="s">
        <v>100</v>
      </c>
      <c r="B52" s="6"/>
      <c r="C52" s="6"/>
      <c r="D52" s="6"/>
      <c r="E52" s="6"/>
      <c r="F52" s="5"/>
      <c r="G52" s="5"/>
      <c r="H52" s="5"/>
      <c r="I52" s="5"/>
      <c r="J52" s="5"/>
    </row>
    <row r="53" spans="1:10" x14ac:dyDescent="0.25">
      <c r="A53" s="5" t="s">
        <v>101</v>
      </c>
      <c r="B53" s="14"/>
      <c r="C53" s="14"/>
      <c r="D53" s="14"/>
      <c r="E53" s="14"/>
      <c r="F53" s="5"/>
      <c r="G53" s="5"/>
      <c r="H53" s="5"/>
      <c r="I53" s="5"/>
      <c r="J53" s="5"/>
    </row>
    <row r="54" spans="1:10" x14ac:dyDescent="0.25">
      <c r="A54" s="9" t="s">
        <v>102</v>
      </c>
      <c r="B54" s="5">
        <v>0</v>
      </c>
      <c r="C54" s="5">
        <v>0</v>
      </c>
      <c r="D54" s="5">
        <v>0</v>
      </c>
      <c r="E54" s="5">
        <v>17545</v>
      </c>
      <c r="F54" s="12"/>
      <c r="G54" s="12"/>
      <c r="H54" s="12"/>
      <c r="I54" s="12"/>
      <c r="J54" s="12"/>
    </row>
    <row r="55" spans="1:10" s="8" customFormat="1" x14ac:dyDescent="0.25">
      <c r="A55" s="21" t="s">
        <v>103</v>
      </c>
      <c r="B55" s="24">
        <f>SUM(B44:B54)</f>
        <v>75500</v>
      </c>
      <c r="C55" s="24">
        <f>SUM(C44:C54)</f>
        <v>75500</v>
      </c>
      <c r="D55" s="24">
        <f>SUM(D44:D54)</f>
        <v>0</v>
      </c>
      <c r="E55" s="24">
        <f>SUM(E44:E54)</f>
        <v>143844</v>
      </c>
      <c r="F55" s="21"/>
      <c r="G55" s="21"/>
      <c r="H55" s="21"/>
      <c r="I55" s="21"/>
      <c r="J55" s="21"/>
    </row>
    <row r="56" spans="1:10" s="8" customFormat="1" x14ac:dyDescent="0.25">
      <c r="A56" s="25" t="s">
        <v>104</v>
      </c>
      <c r="B56" s="26">
        <f>SUM(B55+B21+B41)</f>
        <v>1510500</v>
      </c>
      <c r="C56" s="26">
        <f>SUM(C55+C21+C41)</f>
        <v>1510500</v>
      </c>
      <c r="D56" s="26">
        <f>SUM(D55+D21+D41)</f>
        <v>0</v>
      </c>
      <c r="E56" s="26">
        <f>SUM(E55+E21+E41)</f>
        <v>526562</v>
      </c>
      <c r="F56" s="27" t="s">
        <v>105</v>
      </c>
      <c r="G56" s="27">
        <f>SUM(G4:G55)</f>
        <v>1530500</v>
      </c>
      <c r="H56" s="27">
        <f>SUM(H4:H55)</f>
        <v>1070678</v>
      </c>
      <c r="I56" s="27">
        <f>SUM(I4:I55)</f>
        <v>0</v>
      </c>
      <c r="J56" s="27">
        <f>SUM(J4:J55)</f>
        <v>0</v>
      </c>
    </row>
    <row r="57" spans="1:10" ht="48" x14ac:dyDescent="0.25">
      <c r="A57" s="1" t="s">
        <v>2</v>
      </c>
      <c r="B57" s="1" t="s">
        <v>155</v>
      </c>
      <c r="C57" s="1" t="s">
        <v>3</v>
      </c>
      <c r="D57" s="1" t="s">
        <v>156</v>
      </c>
      <c r="E57" s="1" t="s">
        <v>4</v>
      </c>
      <c r="F57" s="1" t="s">
        <v>5</v>
      </c>
      <c r="G57" s="1" t="s">
        <v>155</v>
      </c>
      <c r="H57" s="1" t="s">
        <v>3</v>
      </c>
      <c r="I57" s="1" t="s">
        <v>156</v>
      </c>
      <c r="J57" s="1" t="s">
        <v>4</v>
      </c>
    </row>
    <row r="58" spans="1:10" x14ac:dyDescent="0.25">
      <c r="B58" s="6"/>
      <c r="C58" s="6"/>
      <c r="D58" s="6"/>
      <c r="E58" s="6"/>
      <c r="F58" s="5" t="s">
        <v>106</v>
      </c>
      <c r="G58" s="6"/>
      <c r="H58" s="6"/>
      <c r="I58" s="6"/>
      <c r="J58" s="6"/>
    </row>
    <row r="59" spans="1:10" x14ac:dyDescent="0.25">
      <c r="A59" s="21" t="s">
        <v>107</v>
      </c>
      <c r="B59" s="6"/>
      <c r="C59" s="6"/>
      <c r="D59" s="6"/>
      <c r="E59" s="6"/>
      <c r="F59" s="5" t="s">
        <v>108</v>
      </c>
      <c r="G59" s="6">
        <v>210000</v>
      </c>
      <c r="H59" s="6">
        <v>210000</v>
      </c>
      <c r="I59" s="6">
        <v>0</v>
      </c>
      <c r="J59" s="6">
        <v>0</v>
      </c>
    </row>
    <row r="60" spans="1:10" x14ac:dyDescent="0.25">
      <c r="A60" s="5" t="s">
        <v>106</v>
      </c>
      <c r="B60" s="6">
        <v>0</v>
      </c>
      <c r="C60" s="6">
        <v>0</v>
      </c>
      <c r="D60" s="6">
        <v>0</v>
      </c>
      <c r="E60" s="6">
        <v>0</v>
      </c>
      <c r="F60" s="5" t="s">
        <v>109</v>
      </c>
      <c r="G60" s="6">
        <v>3200000</v>
      </c>
      <c r="H60" s="6">
        <v>3200000</v>
      </c>
      <c r="I60" s="6">
        <v>0</v>
      </c>
      <c r="J60" s="6">
        <v>0</v>
      </c>
    </row>
    <row r="61" spans="1:10" x14ac:dyDescent="0.25">
      <c r="A61" s="5" t="s">
        <v>108</v>
      </c>
      <c r="B61" s="6">
        <v>210000</v>
      </c>
      <c r="C61" s="6">
        <v>210000</v>
      </c>
      <c r="D61" s="6">
        <v>0</v>
      </c>
      <c r="E61" s="6">
        <v>0</v>
      </c>
      <c r="F61" s="17" t="s">
        <v>110</v>
      </c>
      <c r="G61" s="6">
        <v>0</v>
      </c>
      <c r="H61" s="6">
        <v>0</v>
      </c>
      <c r="I61" s="6">
        <v>0</v>
      </c>
      <c r="J61" s="6">
        <v>0</v>
      </c>
    </row>
    <row r="62" spans="1:10" x14ac:dyDescent="0.25">
      <c r="A62" s="5" t="s">
        <v>109</v>
      </c>
      <c r="B62" s="6">
        <v>3200000</v>
      </c>
      <c r="C62" s="6">
        <v>3200000</v>
      </c>
      <c r="D62" s="6">
        <v>0</v>
      </c>
      <c r="E62" s="6">
        <v>0</v>
      </c>
      <c r="F62" s="5" t="s">
        <v>111</v>
      </c>
      <c r="G62" s="6">
        <v>2500000</v>
      </c>
      <c r="H62" s="6">
        <v>2500000</v>
      </c>
      <c r="I62" s="6">
        <v>0</v>
      </c>
      <c r="J62" s="6">
        <v>0</v>
      </c>
    </row>
    <row r="63" spans="1:10" ht="30" x14ac:dyDescent="0.25">
      <c r="A63" s="13" t="s">
        <v>112</v>
      </c>
      <c r="B63" s="6">
        <v>0</v>
      </c>
      <c r="C63" s="6">
        <v>0</v>
      </c>
      <c r="D63" s="6">
        <v>0</v>
      </c>
      <c r="E63" s="6">
        <v>0</v>
      </c>
      <c r="F63" s="5" t="s">
        <v>113</v>
      </c>
      <c r="G63" s="6">
        <v>500000</v>
      </c>
      <c r="H63" s="6">
        <v>500000</v>
      </c>
      <c r="I63" s="6">
        <v>0</v>
      </c>
      <c r="J63" s="6">
        <v>0</v>
      </c>
    </row>
    <row r="64" spans="1:10" x14ac:dyDescent="0.25">
      <c r="A64" s="5" t="s">
        <v>111</v>
      </c>
      <c r="B64" s="6">
        <v>2500000</v>
      </c>
      <c r="C64" s="6">
        <v>2500000</v>
      </c>
      <c r="D64" s="6">
        <v>0</v>
      </c>
      <c r="E64" s="6">
        <v>0</v>
      </c>
      <c r="F64" s="17" t="s">
        <v>114</v>
      </c>
      <c r="G64" s="6">
        <v>0</v>
      </c>
      <c r="H64" s="6">
        <v>0</v>
      </c>
      <c r="I64" s="6">
        <v>0</v>
      </c>
      <c r="J64" s="6">
        <v>0</v>
      </c>
    </row>
    <row r="65" spans="1:10" x14ac:dyDescent="0.25">
      <c r="A65" s="5" t="s">
        <v>113</v>
      </c>
      <c r="B65" s="6">
        <v>500000</v>
      </c>
      <c r="C65" s="6">
        <v>500000</v>
      </c>
      <c r="D65" s="6">
        <v>0</v>
      </c>
      <c r="E65" s="6">
        <v>0</v>
      </c>
      <c r="F65" s="5" t="s">
        <v>115</v>
      </c>
      <c r="G65" s="6">
        <v>0</v>
      </c>
      <c r="H65" s="6">
        <v>0</v>
      </c>
      <c r="I65" s="6">
        <v>0</v>
      </c>
      <c r="J65" s="6">
        <v>0</v>
      </c>
    </row>
    <row r="66" spans="1:10" ht="30" x14ac:dyDescent="0.25">
      <c r="A66" s="5" t="s">
        <v>114</v>
      </c>
      <c r="B66" s="6">
        <v>20000</v>
      </c>
      <c r="C66" s="6">
        <v>20000</v>
      </c>
      <c r="D66" s="6">
        <v>0</v>
      </c>
      <c r="E66" s="6">
        <v>0</v>
      </c>
      <c r="F66" s="5" t="s">
        <v>116</v>
      </c>
      <c r="G66" s="6">
        <v>0</v>
      </c>
      <c r="H66" s="6">
        <v>0</v>
      </c>
      <c r="I66" s="6">
        <v>0</v>
      </c>
      <c r="J66" s="6">
        <v>0</v>
      </c>
    </row>
    <row r="67" spans="1:10" x14ac:dyDescent="0.25">
      <c r="A67" s="5" t="s">
        <v>115</v>
      </c>
      <c r="B67" s="6">
        <v>0</v>
      </c>
      <c r="C67" s="6">
        <v>0</v>
      </c>
      <c r="D67" s="6">
        <v>0</v>
      </c>
      <c r="E67" s="6">
        <v>0</v>
      </c>
      <c r="F67" s="13" t="s">
        <v>117</v>
      </c>
      <c r="G67" s="16">
        <f>SUM(G58:G66)</f>
        <v>6410000</v>
      </c>
      <c r="H67" s="16">
        <f>SUM(H58:H66)</f>
        <v>6410000</v>
      </c>
      <c r="I67" s="16">
        <f>SUM(I58:I66)</f>
        <v>0</v>
      </c>
      <c r="J67" s="16">
        <f>SUM(J58:J66)</f>
        <v>0</v>
      </c>
    </row>
    <row r="68" spans="1:10" ht="30" x14ac:dyDescent="0.25">
      <c r="A68" s="5" t="s">
        <v>116</v>
      </c>
      <c r="B68" s="6">
        <v>0</v>
      </c>
      <c r="C68" s="6">
        <v>0</v>
      </c>
      <c r="D68" s="6">
        <v>0</v>
      </c>
      <c r="E68" s="6">
        <v>0</v>
      </c>
      <c r="F68" s="5" t="s">
        <v>118</v>
      </c>
      <c r="G68" s="6">
        <v>1000000</v>
      </c>
      <c r="H68" s="6">
        <v>1000000</v>
      </c>
      <c r="I68" s="6">
        <v>0</v>
      </c>
      <c r="J68" s="6">
        <v>0</v>
      </c>
    </row>
    <row r="69" spans="1:10" x14ac:dyDescent="0.25">
      <c r="A69" s="5" t="s">
        <v>119</v>
      </c>
      <c r="B69" s="14"/>
      <c r="C69" s="14"/>
      <c r="D69" s="14">
        <v>0</v>
      </c>
      <c r="E69" s="14"/>
      <c r="F69" s="28" t="s">
        <v>120</v>
      </c>
      <c r="G69" s="29">
        <f>SUM(G67:G68)</f>
        <v>7410000</v>
      </c>
      <c r="H69" s="29">
        <f>SUM(H67:H68)</f>
        <v>7410000</v>
      </c>
      <c r="I69" s="29">
        <f>SUM(I67:I68)</f>
        <v>0</v>
      </c>
      <c r="J69" s="29">
        <f>SUM(J67:J68)</f>
        <v>0</v>
      </c>
    </row>
    <row r="70" spans="1:10" x14ac:dyDescent="0.25">
      <c r="A70" s="5" t="s">
        <v>117</v>
      </c>
      <c r="B70" s="16">
        <f>SUM(B58:B69)</f>
        <v>6430000</v>
      </c>
      <c r="C70" s="16">
        <f>SUM(C58:C69)</f>
        <v>6430000</v>
      </c>
      <c r="D70" s="16">
        <f>SUM(D58:D69)</f>
        <v>0</v>
      </c>
      <c r="E70" s="16">
        <f>SUM(E58:E69)</f>
        <v>0</v>
      </c>
      <c r="F70" s="5" t="s">
        <v>121</v>
      </c>
      <c r="G70" s="6"/>
      <c r="H70" s="6"/>
      <c r="I70" s="6"/>
      <c r="J70" s="6"/>
    </row>
    <row r="71" spans="1:10" ht="30" x14ac:dyDescent="0.25">
      <c r="A71" s="5" t="s">
        <v>118</v>
      </c>
      <c r="B71" s="6">
        <v>1000000</v>
      </c>
      <c r="C71" s="6">
        <v>1000000</v>
      </c>
      <c r="D71" s="6">
        <v>0</v>
      </c>
      <c r="E71" s="6">
        <v>0</v>
      </c>
      <c r="F71" s="5" t="s">
        <v>122</v>
      </c>
      <c r="G71" s="6"/>
      <c r="H71" s="6"/>
      <c r="I71" s="6">
        <v>0</v>
      </c>
      <c r="J71" s="6">
        <v>0</v>
      </c>
    </row>
    <row r="72" spans="1:10" x14ac:dyDescent="0.25">
      <c r="A72" s="28" t="s">
        <v>120</v>
      </c>
      <c r="B72" s="18">
        <f>SUM(B70:B71)</f>
        <v>7430000</v>
      </c>
      <c r="C72" s="18">
        <f>SUM(C70:C71)</f>
        <v>7430000</v>
      </c>
      <c r="D72" s="18">
        <f>SUM(D70:D71)</f>
        <v>0</v>
      </c>
      <c r="E72" s="18">
        <f>SUM(E70:E71)</f>
        <v>0</v>
      </c>
      <c r="F72" s="5" t="s">
        <v>123</v>
      </c>
      <c r="G72" s="6">
        <v>500000</v>
      </c>
      <c r="H72" s="6">
        <v>500000</v>
      </c>
      <c r="I72" s="6">
        <v>0</v>
      </c>
      <c r="J72" s="6">
        <v>0</v>
      </c>
    </row>
    <row r="73" spans="1:10" x14ac:dyDescent="0.25">
      <c r="A73" s="5" t="s">
        <v>124</v>
      </c>
      <c r="B73" s="6"/>
      <c r="C73" s="6"/>
      <c r="D73" s="6"/>
      <c r="E73" s="6"/>
      <c r="F73" s="5" t="s">
        <v>125</v>
      </c>
      <c r="G73" s="14">
        <v>0</v>
      </c>
      <c r="H73" s="14">
        <v>0</v>
      </c>
      <c r="I73" s="2">
        <v>0</v>
      </c>
      <c r="J73" s="2">
        <v>0</v>
      </c>
    </row>
    <row r="74" spans="1:10" ht="30" x14ac:dyDescent="0.25">
      <c r="A74" s="5" t="s">
        <v>122</v>
      </c>
      <c r="B74" s="6"/>
      <c r="C74" s="6"/>
      <c r="D74" s="6">
        <v>0</v>
      </c>
      <c r="E74" s="6">
        <v>0</v>
      </c>
      <c r="F74" s="9" t="s">
        <v>126</v>
      </c>
      <c r="G74" s="14"/>
      <c r="H74" s="14"/>
      <c r="I74" s="14">
        <v>0</v>
      </c>
      <c r="J74" s="14">
        <v>0</v>
      </c>
    </row>
    <row r="75" spans="1:10" x14ac:dyDescent="0.25">
      <c r="A75" s="5" t="s">
        <v>123</v>
      </c>
      <c r="B75" s="20">
        <v>500000</v>
      </c>
      <c r="C75" s="20">
        <v>500000</v>
      </c>
      <c r="D75" s="2">
        <v>0</v>
      </c>
      <c r="E75" s="2">
        <v>0</v>
      </c>
      <c r="F75" s="5" t="s">
        <v>127</v>
      </c>
      <c r="G75" s="14"/>
      <c r="H75" s="14"/>
      <c r="I75" s="14">
        <v>0</v>
      </c>
      <c r="J75" s="14">
        <v>0</v>
      </c>
    </row>
    <row r="76" spans="1:10" x14ac:dyDescent="0.25">
      <c r="A76" s="5" t="s">
        <v>128</v>
      </c>
      <c r="B76" s="20">
        <v>0</v>
      </c>
      <c r="C76" s="20">
        <v>0</v>
      </c>
      <c r="D76" s="2">
        <v>0</v>
      </c>
      <c r="E76" s="2">
        <v>0</v>
      </c>
      <c r="F76" s="5" t="s">
        <v>129</v>
      </c>
      <c r="G76" s="14">
        <v>1800000</v>
      </c>
      <c r="H76" s="14">
        <v>1800000</v>
      </c>
      <c r="I76" s="6">
        <v>0</v>
      </c>
      <c r="J76" s="6">
        <v>0</v>
      </c>
    </row>
    <row r="77" spans="1:10" ht="30" x14ac:dyDescent="0.25">
      <c r="A77" s="9" t="s">
        <v>126</v>
      </c>
      <c r="B77" s="14"/>
      <c r="C77" s="14"/>
      <c r="D77" s="2">
        <v>0</v>
      </c>
      <c r="E77" s="2">
        <v>0</v>
      </c>
      <c r="F77" s="30" t="s">
        <v>130</v>
      </c>
      <c r="G77" s="14"/>
      <c r="H77" s="14"/>
      <c r="I77" s="14">
        <v>0</v>
      </c>
      <c r="J77" s="14">
        <v>0</v>
      </c>
    </row>
    <row r="78" spans="1:10" x14ac:dyDescent="0.25">
      <c r="A78" s="5" t="s">
        <v>127</v>
      </c>
      <c r="B78" s="6"/>
      <c r="C78" s="6"/>
      <c r="D78" s="2">
        <v>0</v>
      </c>
      <c r="E78" s="2">
        <v>0</v>
      </c>
      <c r="F78" s="31" t="s">
        <v>131</v>
      </c>
      <c r="G78" s="32">
        <f>SUM(G70:G77)</f>
        <v>2300000</v>
      </c>
      <c r="H78" s="32">
        <f>SUM(H70:H77)</f>
        <v>2300000</v>
      </c>
      <c r="I78" s="32">
        <f>SUM(I70:I77)</f>
        <v>0</v>
      </c>
      <c r="J78" s="32">
        <f>SUM(J70:J77)</f>
        <v>0</v>
      </c>
    </row>
    <row r="79" spans="1:10" x14ac:dyDescent="0.25">
      <c r="A79" s="5" t="s">
        <v>132</v>
      </c>
      <c r="B79" s="20">
        <v>1800000</v>
      </c>
      <c r="C79" s="20">
        <v>1800000</v>
      </c>
      <c r="D79" s="6">
        <v>0</v>
      </c>
      <c r="E79" s="6">
        <v>0</v>
      </c>
      <c r="F79" s="10" t="s">
        <v>133</v>
      </c>
      <c r="G79" s="14"/>
      <c r="H79" s="14"/>
      <c r="I79" s="14"/>
      <c r="J79" s="14"/>
    </row>
    <row r="80" spans="1:10" x14ac:dyDescent="0.25">
      <c r="A80" s="13" t="s">
        <v>133</v>
      </c>
      <c r="B80" s="18">
        <f>SUM(B73:B79)</f>
        <v>2300000</v>
      </c>
      <c r="C80" s="18">
        <f>SUM(C73:C79)</f>
        <v>2300000</v>
      </c>
      <c r="D80" s="18">
        <f>SUM(D73:D79)</f>
        <v>0</v>
      </c>
      <c r="E80" s="18">
        <f>SUM(E73:E79)</f>
        <v>0</v>
      </c>
      <c r="F80" s="5" t="s">
        <v>134</v>
      </c>
      <c r="G80" s="6"/>
      <c r="H80" s="6"/>
      <c r="I80" s="6"/>
      <c r="J80" s="6"/>
    </row>
    <row r="81" spans="1:11" x14ac:dyDescent="0.25">
      <c r="A81" s="5" t="s">
        <v>134</v>
      </c>
      <c r="B81" s="6"/>
      <c r="C81" s="6"/>
      <c r="D81" s="6"/>
      <c r="E81" s="6"/>
      <c r="F81" s="5" t="s">
        <v>135</v>
      </c>
      <c r="G81" s="6"/>
      <c r="H81" s="6"/>
      <c r="I81" s="6"/>
      <c r="J81" s="6"/>
    </row>
    <row r="82" spans="1:11" x14ac:dyDescent="0.25">
      <c r="A82" s="5" t="s">
        <v>135</v>
      </c>
      <c r="B82" s="14"/>
      <c r="C82" s="14"/>
      <c r="D82" s="14"/>
      <c r="E82" s="14"/>
      <c r="F82" s="5" t="s">
        <v>136</v>
      </c>
      <c r="G82" s="6"/>
      <c r="H82" s="6"/>
      <c r="I82" s="6"/>
      <c r="J82" s="6"/>
    </row>
    <row r="83" spans="1:11" x14ac:dyDescent="0.25">
      <c r="A83" s="5" t="s">
        <v>136</v>
      </c>
      <c r="B83" s="6"/>
      <c r="C83" s="6"/>
      <c r="D83" s="6"/>
      <c r="E83" s="6"/>
      <c r="F83" s="5" t="s">
        <v>137</v>
      </c>
      <c r="G83" s="6"/>
      <c r="H83" s="6"/>
      <c r="I83" s="6"/>
      <c r="J83" s="6"/>
    </row>
    <row r="84" spans="1:11" x14ac:dyDescent="0.25">
      <c r="A84" s="5" t="s">
        <v>137</v>
      </c>
      <c r="B84" s="6"/>
      <c r="C84" s="6"/>
      <c r="D84" s="6"/>
      <c r="E84" s="6"/>
      <c r="F84" s="15" t="s">
        <v>138</v>
      </c>
      <c r="G84" s="16"/>
      <c r="H84" s="16"/>
      <c r="I84" s="16"/>
      <c r="J84" s="16"/>
    </row>
    <row r="85" spans="1:11" x14ac:dyDescent="0.25">
      <c r="A85" s="15" t="s">
        <v>138</v>
      </c>
      <c r="B85" s="33"/>
      <c r="C85" s="33"/>
      <c r="D85" s="33"/>
      <c r="E85" s="33"/>
      <c r="F85" s="5" t="s">
        <v>139</v>
      </c>
      <c r="G85" s="14"/>
      <c r="H85" s="14"/>
      <c r="I85" s="14"/>
      <c r="J85" s="14"/>
    </row>
    <row r="86" spans="1:11" x14ac:dyDescent="0.25">
      <c r="A86" s="5" t="s">
        <v>139</v>
      </c>
      <c r="B86" s="6"/>
      <c r="C86" s="6"/>
      <c r="D86" s="6"/>
      <c r="E86" s="6"/>
      <c r="F86" s="5" t="s">
        <v>134</v>
      </c>
      <c r="G86" s="6"/>
      <c r="H86" s="6"/>
      <c r="I86" s="6"/>
      <c r="J86" s="6"/>
    </row>
    <row r="87" spans="1:11" x14ac:dyDescent="0.25">
      <c r="A87" s="5" t="s">
        <v>134</v>
      </c>
      <c r="B87" s="6"/>
      <c r="C87" s="6"/>
      <c r="D87" s="6"/>
      <c r="E87" s="6"/>
      <c r="F87" s="5" t="s">
        <v>135</v>
      </c>
      <c r="G87" s="6"/>
      <c r="H87" s="6"/>
      <c r="I87" s="6"/>
      <c r="J87" s="6"/>
    </row>
    <row r="88" spans="1:11" x14ac:dyDescent="0.25">
      <c r="A88" s="5" t="s">
        <v>135</v>
      </c>
      <c r="B88" s="14"/>
      <c r="C88" s="14"/>
      <c r="D88" s="14"/>
      <c r="E88" s="14"/>
      <c r="F88" s="5" t="s">
        <v>136</v>
      </c>
      <c r="G88" s="6"/>
      <c r="H88" s="6"/>
      <c r="I88" s="6"/>
      <c r="J88" s="6"/>
    </row>
    <row r="89" spans="1:11" x14ac:dyDescent="0.25">
      <c r="A89" s="5" t="s">
        <v>136</v>
      </c>
      <c r="B89" s="6"/>
      <c r="C89" s="6"/>
      <c r="D89" s="6"/>
      <c r="E89" s="6"/>
      <c r="F89" s="5" t="s">
        <v>137</v>
      </c>
      <c r="G89" s="6"/>
      <c r="H89" s="6"/>
      <c r="I89" s="6"/>
      <c r="J89" s="6"/>
    </row>
    <row r="90" spans="1:11" x14ac:dyDescent="0.25">
      <c r="A90" s="5" t="s">
        <v>137</v>
      </c>
      <c r="B90" s="6"/>
      <c r="C90" s="6"/>
      <c r="D90" s="6"/>
      <c r="E90" s="6"/>
      <c r="F90" s="15" t="s">
        <v>140</v>
      </c>
      <c r="G90" s="16">
        <f>SUM(G85:G89)</f>
        <v>0</v>
      </c>
      <c r="H90" s="16">
        <f>SUM(H85:H89)</f>
        <v>0</v>
      </c>
      <c r="I90" s="16">
        <f>SUM(I85:I89)</f>
        <v>0</v>
      </c>
      <c r="J90" s="16">
        <f>SUM(J85:J89)</f>
        <v>0</v>
      </c>
    </row>
    <row r="91" spans="1:11" x14ac:dyDescent="0.25">
      <c r="A91" s="15" t="s">
        <v>140</v>
      </c>
      <c r="B91" s="34">
        <f>SUM(B86:B90)</f>
        <v>0</v>
      </c>
      <c r="C91" s="34">
        <f>SUM(C86:C90)</f>
        <v>0</v>
      </c>
      <c r="D91" s="34">
        <f>SUM(D86:D90)</f>
        <v>0</v>
      </c>
      <c r="E91" s="34">
        <f>SUM(E86:E90)</f>
        <v>0</v>
      </c>
      <c r="F91" s="5" t="s">
        <v>141</v>
      </c>
      <c r="G91" s="14"/>
      <c r="H91" s="14"/>
      <c r="I91" s="14"/>
      <c r="J91" s="14"/>
      <c r="K91" s="11"/>
    </row>
    <row r="92" spans="1:11" x14ac:dyDescent="0.25">
      <c r="A92" s="5" t="s">
        <v>142</v>
      </c>
      <c r="B92" s="6"/>
      <c r="C92" s="6"/>
      <c r="D92" s="6"/>
      <c r="E92" s="6"/>
      <c r="F92" s="10" t="s">
        <v>143</v>
      </c>
      <c r="G92" s="20">
        <v>200000</v>
      </c>
      <c r="H92" s="20">
        <v>200000</v>
      </c>
      <c r="I92" s="20">
        <v>0</v>
      </c>
      <c r="J92" s="20">
        <v>0</v>
      </c>
    </row>
    <row r="93" spans="1:11" x14ac:dyDescent="0.25">
      <c r="A93" s="5" t="s">
        <v>143</v>
      </c>
      <c r="B93" s="6">
        <v>200000</v>
      </c>
      <c r="C93" s="6">
        <v>200000</v>
      </c>
      <c r="D93" s="20">
        <v>0</v>
      </c>
      <c r="E93" s="20">
        <v>0</v>
      </c>
      <c r="F93" s="5" t="s">
        <v>144</v>
      </c>
      <c r="G93" s="6">
        <v>300000</v>
      </c>
      <c r="H93" s="6">
        <v>300000</v>
      </c>
      <c r="I93" s="6">
        <v>0</v>
      </c>
      <c r="J93" s="6">
        <v>0</v>
      </c>
    </row>
    <row r="94" spans="1:11" x14ac:dyDescent="0.25">
      <c r="A94" s="5" t="s">
        <v>144</v>
      </c>
      <c r="B94" s="6">
        <v>300000</v>
      </c>
      <c r="C94" s="6">
        <v>300000</v>
      </c>
      <c r="D94" s="6">
        <v>0</v>
      </c>
      <c r="E94" s="6">
        <v>0</v>
      </c>
      <c r="F94" s="5" t="s">
        <v>145</v>
      </c>
      <c r="G94" s="14">
        <v>200000</v>
      </c>
      <c r="H94" s="14">
        <v>200000</v>
      </c>
      <c r="I94" s="14">
        <v>0</v>
      </c>
      <c r="J94" s="14">
        <v>0</v>
      </c>
    </row>
    <row r="95" spans="1:11" x14ac:dyDescent="0.25">
      <c r="A95" s="5" t="s">
        <v>145</v>
      </c>
      <c r="B95" s="6">
        <v>200000</v>
      </c>
      <c r="C95" s="6">
        <v>200000</v>
      </c>
      <c r="D95" s="14">
        <v>0</v>
      </c>
      <c r="E95" s="14">
        <v>0</v>
      </c>
      <c r="F95" s="5" t="s">
        <v>146</v>
      </c>
      <c r="G95" s="6">
        <v>10000</v>
      </c>
      <c r="H95" s="6">
        <v>10000</v>
      </c>
      <c r="I95" s="6">
        <v>0</v>
      </c>
      <c r="J95" s="6">
        <v>0</v>
      </c>
    </row>
    <row r="96" spans="1:11" x14ac:dyDescent="0.25">
      <c r="A96" s="5" t="s">
        <v>146</v>
      </c>
      <c r="B96" s="35">
        <v>10000</v>
      </c>
      <c r="C96" s="35">
        <v>10000</v>
      </c>
      <c r="D96" s="6">
        <v>0</v>
      </c>
      <c r="E96" s="6">
        <v>0</v>
      </c>
      <c r="F96" s="5" t="s">
        <v>147</v>
      </c>
      <c r="G96" s="6">
        <v>500000</v>
      </c>
      <c r="H96" s="6">
        <v>500000</v>
      </c>
      <c r="I96" s="2">
        <v>0</v>
      </c>
      <c r="J96" s="2">
        <v>0</v>
      </c>
    </row>
    <row r="97" spans="1:12" x14ac:dyDescent="0.25">
      <c r="A97" s="5" t="s">
        <v>147</v>
      </c>
      <c r="B97" s="6">
        <v>500000</v>
      </c>
      <c r="C97" s="6">
        <v>500000</v>
      </c>
      <c r="D97" s="2">
        <v>0</v>
      </c>
      <c r="E97" s="2">
        <v>0</v>
      </c>
      <c r="F97" s="5" t="s">
        <v>148</v>
      </c>
      <c r="G97" s="6">
        <v>2000</v>
      </c>
      <c r="H97" s="6">
        <v>2000</v>
      </c>
      <c r="I97" s="6">
        <v>0</v>
      </c>
      <c r="J97" s="6">
        <v>0</v>
      </c>
    </row>
    <row r="98" spans="1:12" x14ac:dyDescent="0.25">
      <c r="A98" s="5" t="s">
        <v>148</v>
      </c>
      <c r="B98" s="6">
        <v>2000</v>
      </c>
      <c r="C98" s="6">
        <v>2000</v>
      </c>
      <c r="D98" s="6">
        <v>0</v>
      </c>
      <c r="E98" s="6">
        <v>0</v>
      </c>
      <c r="F98" s="5" t="s">
        <v>149</v>
      </c>
      <c r="G98" s="6"/>
      <c r="H98" s="6"/>
      <c r="I98" s="14">
        <v>0</v>
      </c>
      <c r="J98" s="14">
        <v>0</v>
      </c>
    </row>
    <row r="99" spans="1:12" x14ac:dyDescent="0.25">
      <c r="A99" s="5" t="s">
        <v>150</v>
      </c>
      <c r="B99" s="6"/>
      <c r="C99" s="6"/>
      <c r="D99" s="6"/>
      <c r="E99" s="6">
        <v>0</v>
      </c>
      <c r="F99" s="5" t="s">
        <v>151</v>
      </c>
      <c r="G99" s="14"/>
      <c r="H99" s="14"/>
      <c r="I99" s="14"/>
      <c r="J99" s="14"/>
    </row>
    <row r="100" spans="1:12" x14ac:dyDescent="0.25">
      <c r="A100" s="5" t="s">
        <v>152</v>
      </c>
      <c r="B100" s="6"/>
      <c r="C100" s="6"/>
      <c r="D100" s="6">
        <v>0</v>
      </c>
      <c r="E100" s="6">
        <v>0</v>
      </c>
      <c r="F100" s="5"/>
      <c r="G100" s="14"/>
      <c r="H100" s="14"/>
      <c r="I100" s="14">
        <v>0</v>
      </c>
      <c r="J100" s="14">
        <v>0</v>
      </c>
    </row>
    <row r="101" spans="1:12" x14ac:dyDescent="0.25">
      <c r="A101" s="15" t="s">
        <v>153</v>
      </c>
      <c r="B101" s="18">
        <f>SUM(B92:B100)</f>
        <v>1212000</v>
      </c>
      <c r="C101" s="18">
        <f>SUM(C92:C100)</f>
        <v>1212000</v>
      </c>
      <c r="D101" s="18">
        <f>SUM(D92:D100)</f>
        <v>0</v>
      </c>
      <c r="E101" s="18">
        <f>SUM(E92:E100)</f>
        <v>0</v>
      </c>
      <c r="F101" s="36" t="s">
        <v>153</v>
      </c>
      <c r="G101" s="18">
        <f>SUM(G91:G100)</f>
        <v>1212000</v>
      </c>
      <c r="H101" s="18">
        <f>SUM(H91:H100)</f>
        <v>1212000</v>
      </c>
      <c r="I101" s="18">
        <f>SUM(I91:I100)</f>
        <v>0</v>
      </c>
      <c r="J101" s="18">
        <f>SUM(J91:J100)</f>
        <v>0</v>
      </c>
    </row>
    <row r="102" spans="1:12" x14ac:dyDescent="0.25">
      <c r="A102" s="7"/>
      <c r="B102" s="33"/>
      <c r="C102" s="33"/>
      <c r="D102" s="33"/>
      <c r="E102" s="33"/>
      <c r="F102" s="7"/>
      <c r="G102" s="33"/>
      <c r="H102" s="33"/>
      <c r="I102" s="33"/>
      <c r="J102" s="33"/>
    </row>
    <row r="103" spans="1:12" ht="26.25" customHeight="1" x14ac:dyDescent="0.25">
      <c r="A103" s="17" t="s">
        <v>154</v>
      </c>
      <c r="B103" s="18">
        <f>SUM(B101+B80+B72+B91+B56)</f>
        <v>12452500</v>
      </c>
      <c r="C103" s="18">
        <f>SUM(C101+C80+C72+C91+C56)</f>
        <v>12452500</v>
      </c>
      <c r="D103" s="18">
        <f>SUM(D101+D80+D72+D91+D56)</f>
        <v>0</v>
      </c>
      <c r="E103" s="18">
        <v>0</v>
      </c>
      <c r="F103" s="17" t="s">
        <v>154</v>
      </c>
      <c r="G103" s="18">
        <f>SUM(G101+G90+G78+G69+G56)</f>
        <v>12452500</v>
      </c>
      <c r="H103" s="18">
        <f>SUM(H101+H90+H78+H69+H56)</f>
        <v>11992678</v>
      </c>
      <c r="I103" s="18">
        <v>0</v>
      </c>
      <c r="J103" s="18">
        <v>0</v>
      </c>
    </row>
    <row r="105" spans="1:12" x14ac:dyDescent="0.25">
      <c r="K105" s="11"/>
    </row>
    <row r="110" spans="1:12" x14ac:dyDescent="0.25">
      <c r="L110" s="11"/>
    </row>
  </sheetData>
  <mergeCells count="2">
    <mergeCell ref="A1:E1"/>
    <mergeCell ref="F1:J1"/>
  </mergeCells>
  <printOptions horizontalCentered="1"/>
  <pageMargins left="0.26" right="0.17" top="0.67" bottom="0.26" header="0.3" footer="0.2"/>
  <pageSetup paperSize="9" scale="56" orientation="landscape" r:id="rId1"/>
  <rowBreaks count="3" manualBreakCount="3">
    <brk id="56" max="9" man="1"/>
    <brk id="67" max="9" man="1"/>
    <brk id="107" max="10" man="1"/>
  </rowBreaks>
  <colBreaks count="1" manualBreakCount="1">
    <brk id="11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2025-01-15T07:54:28Z</dcterms:modified>
</cp:coreProperties>
</file>